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tabRatio="823" activeTab="1"/>
  </bookViews>
  <sheets>
    <sheet name="รายละเอียรับ-จ่ายรวมอุดหนุนเฉพา" sheetId="1" r:id="rId1"/>
    <sheet name="รายละเอียรับ-จ่ายไม่รวมอุดหนุน" sheetId="2" r:id="rId2"/>
  </sheets>
  <definedNames/>
  <calcPr fullCalcOnLoad="1"/>
</workbook>
</file>

<file path=xl/sharedStrings.xml><?xml version="1.0" encoding="utf-8"?>
<sst xmlns="http://schemas.openxmlformats.org/spreadsheetml/2006/main" count="150" uniqueCount="82">
  <si>
    <t>รายการ</t>
  </si>
  <si>
    <t>องค์การบริหารส่วนตำบลแม่เปา  อำเภอพญาเม็งราย  จังหวัดเชียงราย</t>
  </si>
  <si>
    <t>รายรับ</t>
  </si>
  <si>
    <t>รับจริง</t>
  </si>
  <si>
    <t>1.  หมวดภาษีอากร</t>
  </si>
  <si>
    <t>ก.  รายได้ที่จัดเก็บเอง                              (รวม)</t>
  </si>
  <si>
    <t>2.  หมวดค่าธรรมเนียม ค่าปรับและใบอนุญาต</t>
  </si>
  <si>
    <t>2.4  ค่าปรับการผิดสัญญา</t>
  </si>
  <si>
    <t>3.  หมวดรายได้จากทรัพย์สิน</t>
  </si>
  <si>
    <t xml:space="preserve">                             (รวมทั้งสิ้น)</t>
  </si>
  <si>
    <t>ข.  รายได้ที่รัฐจัดเก็บและจัดสรรให้                       (รวม)</t>
  </si>
  <si>
    <t>รายจ่าย</t>
  </si>
  <si>
    <t>1.  งบกลาง-สำรองจ่าย</t>
  </si>
  <si>
    <t>2.  เงินเดือนและค่าจ้างประจำ</t>
  </si>
  <si>
    <t>เอามาจากงบทดลองก่อนปิดบัญชี</t>
  </si>
  <si>
    <r>
      <t>ก.  รายจ่ายประจำ</t>
    </r>
    <r>
      <rPr>
        <b/>
        <sz val="16"/>
        <rFont val="TH SarabunPSK"/>
        <family val="2"/>
      </rPr>
      <t xml:space="preserve">                       (รวม)</t>
    </r>
  </si>
  <si>
    <r>
      <t>ข.  รายจ่ายเพื่อการลงทุน</t>
    </r>
    <r>
      <rPr>
        <b/>
        <sz val="16"/>
        <rFont val="TH SarabunPSK"/>
        <family val="2"/>
      </rPr>
      <t xml:space="preserve">             (รวม)</t>
    </r>
  </si>
  <si>
    <t>จ่ายจริง</t>
  </si>
  <si>
    <t>1.  หมวดค่าครุภัณฑ์</t>
  </si>
  <si>
    <t>2.  หมวดค่าที่ดินและสิ่งก่อสร้าง</t>
  </si>
  <si>
    <t xml:space="preserve">                                                                    </t>
  </si>
  <si>
    <t xml:space="preserve">   ผู้อำนวยการกองคลัง        ปลัดองค์การบริหารส่วนตำบล            นายกองค์การบริหารส่วนตำบล</t>
  </si>
  <si>
    <t>(นางมุกดา  เมืองก้อนกาศ)        (นายอนันตชัย  นาระถี)                     (นายณัชฐิศักดิ์  ภูมา)</t>
  </si>
  <si>
    <t>2.8  ค่าธรรมเนียมใบอนุญาตอื่น ๆ</t>
  </si>
  <si>
    <t>1.1  ภาษีโรงเรือนและที่ดิน</t>
  </si>
  <si>
    <t>1.2  ภาษีบำรุงท้องที่</t>
  </si>
  <si>
    <t>1.3  ภาษีป้าย</t>
  </si>
  <si>
    <t>3.1  ค่าดอกเบี้ยเงินฝากธนาคาร</t>
  </si>
  <si>
    <t>2.1  ค่าธรรมเนียมเกี่ยวกับใบอนุญาตการขายสุรา</t>
  </si>
  <si>
    <t>2.2  ค่าธรรมเนียมจดทะเบียนพาณิชย์</t>
  </si>
  <si>
    <t>2.3  ค่าปรับผู้กระทำผิดกฎหมายจราจรทางบก</t>
  </si>
  <si>
    <t>2.5  ค่าธรรมเนียมประกอบกิจการที่เป็นอันตรายต่อสุขภาพ</t>
  </si>
  <si>
    <t>2.6  ค่าธรรมเนียมจัดตั้งตลาด</t>
  </si>
  <si>
    <t>2.7  ค่าใบอนุญาตเกี่ยวกับการควบคุมอาคาร</t>
  </si>
  <si>
    <t>2.9  ค่าธรรมเนียมอื่น ๆ</t>
  </si>
  <si>
    <t>4.  หมวดรายได้จากสาธารณูปโภคและการพาณิชย์</t>
  </si>
  <si>
    <t>5.  หมวดรายได้เบ็ดเตล็ด</t>
  </si>
  <si>
    <t>5.1  ค่าขายแบบแปลน</t>
  </si>
  <si>
    <t>5.2  ค่ารับรองสำเนาและถ่ายเอกสาร</t>
  </si>
  <si>
    <t>5.3  รายได้เบ็ดเตล็ดอื่น ๆ</t>
  </si>
  <si>
    <t>1.1  ภาษีและค่าธรรมเนียมรถยนต์หรือล้อเลื่อน</t>
  </si>
  <si>
    <t>1.2  ภาษีมูลค่าเพิ่มตาม พรบ.กำหนดแผนและขั้นตอนฯ</t>
  </si>
  <si>
    <t>1.3  ภาษีมูลค่าเพิ่มตามพรบ.จัดสรรรายได้ฯ</t>
  </si>
  <si>
    <t>1.4  ค่าภาษีธุรกิจเฉพาะ</t>
  </si>
  <si>
    <t>1.5  ภาษีสุรา</t>
  </si>
  <si>
    <t>1.6  ภาษีสรรพสามิต</t>
  </si>
  <si>
    <t>1.7  ค่าค่าธรรมเนียมตามกฎหมายว่าด้วยป่าไม้</t>
  </si>
  <si>
    <t>1.8  ค่าภาคหลวงแร่</t>
  </si>
  <si>
    <t>1.9  ค่าภาคหลวงปิโตรเลียม</t>
  </si>
  <si>
    <t>1.10  ค่าธรรมเนียมจดทะเบียนสิทธิและนิติกรรมที่ดิน</t>
  </si>
  <si>
    <t>1.11  ค่าธรรมเนียมน้ำบาดาลและใช้น้ำบาดาล</t>
  </si>
  <si>
    <t>2  หมวดเงินอุดหนุน</t>
  </si>
  <si>
    <t>2.1 เงินอุดหนุนทั่วไปตามอำนาจหน้าที่และภารกิจถ่ายโอนเลือกทำ</t>
  </si>
  <si>
    <t>2.2 เงินอุดหนุนทั่วไประบุวัตถุประสงค์</t>
  </si>
  <si>
    <t>2.3 เงินอุดหนุนเฉพาะกิจ</t>
  </si>
  <si>
    <t>บัญชีรายละเอียดรายรับ - รายจ่ายจริง(รวมเงินอุดหนุนระบุวัตถุประสงค์) ปีงบประมาณ 2559</t>
  </si>
  <si>
    <t>ตั้งแต่วันที่  1  ตุลาคม  2558  -  30  กันยายน  2559</t>
  </si>
  <si>
    <t>บัญชีรายละเอียดรายรับ - รายจ่ายจริง(ไม่รวมอุดหนุน) ปีงบประมาณ 2559</t>
  </si>
  <si>
    <t xml:space="preserve">3.  หมวดค่าตอบแทน </t>
  </si>
  <si>
    <t>4.  หมวดค่าใช้สอย</t>
  </si>
  <si>
    <t>5.  หมวดค่าวัสดุ</t>
  </si>
  <si>
    <t>6.  หมวดค่าสาธารณูปโภค</t>
  </si>
  <si>
    <t>7.  หมวดเงินอุดหนุน</t>
  </si>
  <si>
    <t>8.  หมวดรายจ่ายอื่น</t>
  </si>
  <si>
    <t>1. หมวดงบกลาง</t>
  </si>
  <si>
    <t>3.  หมวดค่าที่ดินและสิ่งก่อสร้าง-ถนนแอสฟัลท์ติก</t>
  </si>
  <si>
    <t>2. หมวดงบกลาง(ประกันสังคม)</t>
  </si>
  <si>
    <t>3. หมวดงบกลาง(พิการ)</t>
  </si>
  <si>
    <t>4. หมวดงบกลาง(ผู้สูงอายุ)</t>
  </si>
  <si>
    <t>5. หมวดเงินเดือน</t>
  </si>
  <si>
    <t>6. หมวดเงินเดือน(ครู ผดด.)</t>
  </si>
  <si>
    <t>7. หมวดเงินเดือน(ผดด.)</t>
  </si>
  <si>
    <t>8. หมวดค่าตอบแทน</t>
  </si>
  <si>
    <t>9. หมวดค่าตอบแทน(ศึกษาบุตร ผดด.)</t>
  </si>
  <si>
    <t>10. หมวดค่าใช้สอย</t>
  </si>
  <si>
    <t>11. หมวดค่าใช้สอย(ไฟป่าหมอกควัน)</t>
  </si>
  <si>
    <t>12. หมวดค่าใช้สอย(วัสดุรายหัว)</t>
  </si>
  <si>
    <t>13. หมวดค่าใช้สอย(เงินสนับสนุน ศพด.)</t>
  </si>
  <si>
    <t>14. หมวดค่าวัสดุ</t>
  </si>
  <si>
    <t>15. หมวดสาธารณูปโภค</t>
  </si>
  <si>
    <t>16. หมวดเงินอุดหนุน</t>
  </si>
  <si>
    <t>17. หมวดรายจ่ายอื่น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</si>
</sst>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sz val="15"/>
      <color indexed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0" xfId="36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19" xfId="36" applyFont="1" applyBorder="1" applyAlignment="1">
      <alignment/>
    </xf>
    <xf numFmtId="43" fontId="3" fillId="0" borderId="20" xfId="36" applyFont="1" applyBorder="1" applyAlignment="1">
      <alignment/>
    </xf>
    <xf numFmtId="43" fontId="3" fillId="0" borderId="21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43" fontId="3" fillId="0" borderId="19" xfId="0" applyNumberFormat="1" applyFont="1" applyBorder="1" applyAlignment="1">
      <alignment horizontal="right"/>
    </xf>
    <xf numFmtId="43" fontId="3" fillId="0" borderId="20" xfId="0" applyNumberFormat="1" applyFont="1" applyBorder="1" applyAlignment="1">
      <alignment horizontal="right"/>
    </xf>
    <xf numFmtId="43" fontId="3" fillId="0" borderId="21" xfId="36" applyFont="1" applyBorder="1" applyAlignment="1">
      <alignment/>
    </xf>
    <xf numFmtId="43" fontId="3" fillId="0" borderId="10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3" fontId="3" fillId="0" borderId="24" xfId="36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3" fillId="0" borderId="27" xfId="36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43" fontId="5" fillId="0" borderId="0" xfId="36" applyFont="1" applyAlignment="1">
      <alignment horizontal="left"/>
    </xf>
    <xf numFmtId="43" fontId="6" fillId="0" borderId="0" xfId="36" applyFont="1" applyAlignment="1">
      <alignment horizontal="left"/>
    </xf>
    <xf numFmtId="43" fontId="3" fillId="0" borderId="0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26" xfId="0" applyFont="1" applyBorder="1" applyAlignment="1">
      <alignment/>
    </xf>
    <xf numFmtId="43" fontId="3" fillId="0" borderId="29" xfId="36" applyFont="1" applyBorder="1" applyAlignment="1">
      <alignment/>
    </xf>
    <xf numFmtId="43" fontId="3" fillId="0" borderId="0" xfId="36" applyFont="1" applyBorder="1" applyAlignment="1">
      <alignment/>
    </xf>
    <xf numFmtId="43" fontId="3" fillId="0" borderId="23" xfId="36" applyFont="1" applyBorder="1" applyAlignment="1">
      <alignment/>
    </xf>
    <xf numFmtId="0" fontId="3" fillId="0" borderId="35" xfId="0" applyFont="1" applyBorder="1" applyAlignment="1">
      <alignment/>
    </xf>
    <xf numFmtId="43" fontId="3" fillId="0" borderId="29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36" xfId="0" applyFont="1" applyBorder="1" applyAlignment="1">
      <alignment/>
    </xf>
    <xf numFmtId="43" fontId="3" fillId="0" borderId="10" xfId="36" applyFont="1" applyBorder="1" applyAlignment="1">
      <alignment/>
    </xf>
    <xf numFmtId="43" fontId="2" fillId="0" borderId="19" xfId="0" applyNumberFormat="1" applyFont="1" applyBorder="1" applyAlignment="1">
      <alignment/>
    </xf>
    <xf numFmtId="43" fontId="3" fillId="0" borderId="3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81">
      <selection activeCell="E96" sqref="E9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.140625" style="1" customWidth="1"/>
    <col min="4" max="4" width="53.7109375" style="1" customWidth="1"/>
    <col min="5" max="5" width="17.8515625" style="1" customWidth="1"/>
    <col min="6" max="6" width="9.140625" style="1" customWidth="1"/>
    <col min="7" max="7" width="15.28125" style="1" bestFit="1" customWidth="1"/>
    <col min="8" max="16384" width="9.140625" style="1" customWidth="1"/>
  </cols>
  <sheetData>
    <row r="1" spans="1:5" ht="24">
      <c r="A1" s="56" t="s">
        <v>55</v>
      </c>
      <c r="B1" s="56"/>
      <c r="C1" s="56"/>
      <c r="D1" s="56"/>
      <c r="E1" s="56"/>
    </row>
    <row r="2" spans="1:5" ht="24">
      <c r="A2" s="56" t="s">
        <v>1</v>
      </c>
      <c r="B2" s="56"/>
      <c r="C2" s="56"/>
      <c r="D2" s="56"/>
      <c r="E2" s="56"/>
    </row>
    <row r="3" spans="1:5" ht="24">
      <c r="A3" s="56" t="s">
        <v>56</v>
      </c>
      <c r="B3" s="56"/>
      <c r="C3" s="56"/>
      <c r="D3" s="56"/>
      <c r="E3" s="56"/>
    </row>
    <row r="5" spans="1:5" ht="24">
      <c r="A5" s="57" t="s">
        <v>0</v>
      </c>
      <c r="B5" s="58"/>
      <c r="C5" s="58"/>
      <c r="D5" s="58"/>
      <c r="E5" s="2" t="s">
        <v>3</v>
      </c>
    </row>
    <row r="6" spans="1:5" ht="26.25" customHeight="1">
      <c r="A6" s="3" t="s">
        <v>2</v>
      </c>
      <c r="B6" s="4"/>
      <c r="C6" s="5" t="s">
        <v>9</v>
      </c>
      <c r="D6" s="5"/>
      <c r="E6" s="6">
        <f>E7+E33</f>
        <v>59133604.37</v>
      </c>
    </row>
    <row r="7" spans="1:5" ht="24">
      <c r="A7" s="7"/>
      <c r="B7" s="8" t="s">
        <v>5</v>
      </c>
      <c r="C7" s="4"/>
      <c r="D7" s="4"/>
      <c r="E7" s="6">
        <f>E8+E12+E22+E24+E25</f>
        <v>718709.29</v>
      </c>
    </row>
    <row r="8" spans="1:5" ht="24">
      <c r="A8" s="9"/>
      <c r="B8" s="10"/>
      <c r="C8" s="11" t="s">
        <v>4</v>
      </c>
      <c r="D8" s="12"/>
      <c r="E8" s="13">
        <f>SUM(E9:E11)</f>
        <v>325264.22</v>
      </c>
    </row>
    <row r="9" spans="1:5" ht="24">
      <c r="A9" s="30"/>
      <c r="B9" s="31"/>
      <c r="C9" s="45"/>
      <c r="D9" s="16" t="s">
        <v>24</v>
      </c>
      <c r="E9" s="18">
        <v>184973</v>
      </c>
    </row>
    <row r="10" spans="1:5" ht="24">
      <c r="A10" s="14"/>
      <c r="B10" s="15"/>
      <c r="C10" s="15"/>
      <c r="D10" s="16" t="s">
        <v>25</v>
      </c>
      <c r="E10" s="17">
        <v>110509.22</v>
      </c>
    </row>
    <row r="11" spans="1:5" ht="24">
      <c r="A11" s="14"/>
      <c r="B11" s="15"/>
      <c r="C11" s="15"/>
      <c r="D11" s="16" t="s">
        <v>26</v>
      </c>
      <c r="E11" s="18">
        <v>29782</v>
      </c>
    </row>
    <row r="12" spans="1:5" ht="24">
      <c r="A12" s="14"/>
      <c r="B12" s="15"/>
      <c r="C12" s="20" t="s">
        <v>6</v>
      </c>
      <c r="D12" s="16"/>
      <c r="E12" s="6">
        <f>SUM(E13:E21)</f>
        <v>111934.20000000001</v>
      </c>
    </row>
    <row r="13" spans="1:5" ht="24">
      <c r="A13" s="14"/>
      <c r="B13" s="15"/>
      <c r="C13" s="20"/>
      <c r="D13" s="16" t="s">
        <v>28</v>
      </c>
      <c r="E13" s="22">
        <v>2017.6</v>
      </c>
    </row>
    <row r="14" spans="1:5" ht="24">
      <c r="A14" s="14"/>
      <c r="B14" s="15"/>
      <c r="C14" s="20"/>
      <c r="D14" s="16" t="s">
        <v>29</v>
      </c>
      <c r="E14" s="22">
        <v>1510</v>
      </c>
    </row>
    <row r="15" spans="1:5" ht="24">
      <c r="A15" s="14"/>
      <c r="B15" s="15"/>
      <c r="C15" s="20"/>
      <c r="D15" s="16" t="s">
        <v>30</v>
      </c>
      <c r="E15" s="22">
        <v>0</v>
      </c>
    </row>
    <row r="16" spans="1:5" ht="24">
      <c r="A16" s="14"/>
      <c r="B16" s="15"/>
      <c r="C16" s="20"/>
      <c r="D16" s="16" t="s">
        <v>7</v>
      </c>
      <c r="E16" s="22">
        <v>89725.6</v>
      </c>
    </row>
    <row r="17" spans="1:5" ht="24">
      <c r="A17" s="14"/>
      <c r="B17" s="15"/>
      <c r="C17" s="20"/>
      <c r="D17" s="16" t="s">
        <v>31</v>
      </c>
      <c r="E17" s="22">
        <v>12220</v>
      </c>
    </row>
    <row r="18" spans="1:5" ht="24">
      <c r="A18" s="14"/>
      <c r="B18" s="15"/>
      <c r="C18" s="15"/>
      <c r="D18" s="16" t="s">
        <v>32</v>
      </c>
      <c r="E18" s="22">
        <v>1800</v>
      </c>
    </row>
    <row r="19" spans="1:5" ht="24">
      <c r="A19" s="14"/>
      <c r="B19" s="15"/>
      <c r="C19" s="15"/>
      <c r="D19" s="16" t="s">
        <v>33</v>
      </c>
      <c r="E19" s="19">
        <v>1121</v>
      </c>
    </row>
    <row r="20" spans="1:5" ht="24">
      <c r="A20" s="14"/>
      <c r="B20" s="15"/>
      <c r="C20" s="15"/>
      <c r="D20" s="16" t="s">
        <v>23</v>
      </c>
      <c r="E20" s="22">
        <v>3540</v>
      </c>
    </row>
    <row r="21" spans="1:5" ht="24">
      <c r="A21" s="14"/>
      <c r="B21" s="15"/>
      <c r="C21" s="15"/>
      <c r="D21" s="16" t="s">
        <v>34</v>
      </c>
      <c r="E21" s="22">
        <v>0</v>
      </c>
    </row>
    <row r="22" spans="1:5" ht="24">
      <c r="A22" s="14"/>
      <c r="B22" s="15"/>
      <c r="C22" s="20" t="s">
        <v>8</v>
      </c>
      <c r="D22" s="16"/>
      <c r="E22" s="6">
        <f>SUM(E23:E23)</f>
        <v>259716.87</v>
      </c>
    </row>
    <row r="23" spans="1:5" ht="24">
      <c r="A23" s="14"/>
      <c r="B23" s="15"/>
      <c r="C23" s="15"/>
      <c r="D23" s="16" t="s">
        <v>27</v>
      </c>
      <c r="E23" s="23">
        <v>259716.87</v>
      </c>
    </row>
    <row r="24" spans="1:5" ht="24">
      <c r="A24" s="14"/>
      <c r="B24" s="15"/>
      <c r="C24" s="20" t="s">
        <v>35</v>
      </c>
      <c r="D24" s="16"/>
      <c r="E24" s="24">
        <v>0</v>
      </c>
    </row>
    <row r="25" spans="1:5" ht="24">
      <c r="A25" s="14"/>
      <c r="B25" s="15"/>
      <c r="C25" s="20" t="s">
        <v>36</v>
      </c>
      <c r="D25" s="16"/>
      <c r="E25" s="6">
        <f>SUM(E26:E28)</f>
        <v>21794</v>
      </c>
    </row>
    <row r="26" spans="1:5" ht="24">
      <c r="A26" s="14"/>
      <c r="B26" s="15"/>
      <c r="C26" s="15"/>
      <c r="D26" s="16" t="s">
        <v>37</v>
      </c>
      <c r="E26" s="17">
        <v>15000</v>
      </c>
    </row>
    <row r="27" spans="1:5" ht="24">
      <c r="A27" s="14"/>
      <c r="B27" s="15"/>
      <c r="C27" s="15"/>
      <c r="D27" s="16" t="s">
        <v>38</v>
      </c>
      <c r="E27" s="18">
        <v>0</v>
      </c>
    </row>
    <row r="28" spans="1:5" ht="24">
      <c r="A28" s="25"/>
      <c r="B28" s="26"/>
      <c r="C28" s="26"/>
      <c r="D28" s="26" t="s">
        <v>39</v>
      </c>
      <c r="E28" s="27">
        <v>6794</v>
      </c>
    </row>
    <row r="29" spans="1:5" ht="24">
      <c r="A29" s="39"/>
      <c r="B29" s="39"/>
      <c r="C29" s="39"/>
      <c r="D29" s="39"/>
      <c r="E29" s="46"/>
    </row>
    <row r="30" spans="1:5" ht="24">
      <c r="A30" s="34"/>
      <c r="B30" s="34"/>
      <c r="C30" s="34"/>
      <c r="D30" s="34"/>
      <c r="E30" s="47"/>
    </row>
    <row r="31" spans="1:5" ht="24">
      <c r="A31" s="26"/>
      <c r="B31" s="26"/>
      <c r="C31" s="26"/>
      <c r="D31" s="26"/>
      <c r="E31" s="48"/>
    </row>
    <row r="32" spans="1:5" ht="24">
      <c r="A32" s="57" t="s">
        <v>0</v>
      </c>
      <c r="B32" s="58"/>
      <c r="C32" s="58"/>
      <c r="D32" s="58"/>
      <c r="E32" s="2" t="s">
        <v>3</v>
      </c>
    </row>
    <row r="33" spans="1:5" ht="24">
      <c r="A33" s="7"/>
      <c r="B33" s="8" t="s">
        <v>10</v>
      </c>
      <c r="C33" s="4"/>
      <c r="D33" s="4"/>
      <c r="E33" s="6">
        <f>E34+E46</f>
        <v>58414895.08</v>
      </c>
    </row>
    <row r="34" spans="1:5" ht="24">
      <c r="A34" s="9"/>
      <c r="B34" s="10"/>
      <c r="C34" s="11" t="s">
        <v>4</v>
      </c>
      <c r="D34" s="28"/>
      <c r="E34" s="6">
        <f>SUM(E35:E45)</f>
        <v>21351260.08</v>
      </c>
    </row>
    <row r="35" spans="1:5" ht="24">
      <c r="A35" s="30"/>
      <c r="B35" s="31"/>
      <c r="C35" s="45"/>
      <c r="D35" s="16" t="s">
        <v>40</v>
      </c>
      <c r="E35" s="17">
        <v>453918.84</v>
      </c>
    </row>
    <row r="36" spans="1:5" ht="24">
      <c r="A36" s="14"/>
      <c r="B36" s="15"/>
      <c r="C36" s="15"/>
      <c r="D36" s="16" t="s">
        <v>41</v>
      </c>
      <c r="E36" s="32">
        <v>8623759.93</v>
      </c>
    </row>
    <row r="37" spans="1:5" ht="24">
      <c r="A37" s="14"/>
      <c r="B37" s="15"/>
      <c r="C37" s="15"/>
      <c r="D37" s="16" t="s">
        <v>42</v>
      </c>
      <c r="E37" s="32">
        <v>4397046.26</v>
      </c>
    </row>
    <row r="38" spans="1:5" ht="24">
      <c r="A38" s="14"/>
      <c r="B38" s="15"/>
      <c r="C38" s="15"/>
      <c r="D38" s="16" t="s">
        <v>43</v>
      </c>
      <c r="E38" s="18">
        <v>230375.24</v>
      </c>
    </row>
    <row r="39" spans="1:5" ht="24">
      <c r="A39" s="14"/>
      <c r="B39" s="15"/>
      <c r="C39" s="15"/>
      <c r="D39" s="16" t="s">
        <v>44</v>
      </c>
      <c r="E39" s="18">
        <v>2240479.67</v>
      </c>
    </row>
    <row r="40" spans="1:5" ht="24">
      <c r="A40" s="14"/>
      <c r="B40" s="15"/>
      <c r="C40" s="15"/>
      <c r="D40" s="16" t="s">
        <v>45</v>
      </c>
      <c r="E40" s="18">
        <v>4819290.26</v>
      </c>
    </row>
    <row r="41" spans="1:5" ht="24">
      <c r="A41" s="14"/>
      <c r="B41" s="15"/>
      <c r="C41" s="15"/>
      <c r="D41" s="16" t="s">
        <v>46</v>
      </c>
      <c r="E41" s="23">
        <v>4000</v>
      </c>
    </row>
    <row r="42" spans="1:5" ht="24">
      <c r="A42" s="14"/>
      <c r="B42" s="15"/>
      <c r="C42" s="15"/>
      <c r="D42" s="16" t="s">
        <v>47</v>
      </c>
      <c r="E42" s="18">
        <v>53106.95</v>
      </c>
    </row>
    <row r="43" spans="1:5" ht="24">
      <c r="A43" s="14"/>
      <c r="B43" s="15"/>
      <c r="C43" s="15"/>
      <c r="D43" s="16" t="s">
        <v>48</v>
      </c>
      <c r="E43" s="18">
        <v>76204.93</v>
      </c>
    </row>
    <row r="44" spans="1:5" ht="24">
      <c r="A44" s="14"/>
      <c r="B44" s="15"/>
      <c r="C44" s="15"/>
      <c r="D44" s="16" t="s">
        <v>49</v>
      </c>
      <c r="E44" s="18">
        <v>452568</v>
      </c>
    </row>
    <row r="45" spans="1:5" ht="24">
      <c r="A45" s="14"/>
      <c r="B45" s="15"/>
      <c r="C45" s="15"/>
      <c r="D45" s="16" t="s">
        <v>50</v>
      </c>
      <c r="E45" s="18">
        <v>510</v>
      </c>
    </row>
    <row r="46" spans="1:5" ht="24">
      <c r="A46" s="14"/>
      <c r="B46" s="15"/>
      <c r="C46" s="20" t="s">
        <v>51</v>
      </c>
      <c r="D46" s="16"/>
      <c r="E46" s="6">
        <f>SUM(E47:E49)</f>
        <v>37063635</v>
      </c>
    </row>
    <row r="47" spans="1:5" ht="24">
      <c r="A47" s="14"/>
      <c r="B47" s="15"/>
      <c r="C47" s="15"/>
      <c r="D47" s="16" t="s">
        <v>52</v>
      </c>
      <c r="E47" s="17">
        <v>16002210</v>
      </c>
    </row>
    <row r="48" spans="1:5" ht="24">
      <c r="A48" s="43"/>
      <c r="B48" s="44"/>
      <c r="C48" s="44"/>
      <c r="D48" s="16" t="s">
        <v>53</v>
      </c>
      <c r="E48" s="17">
        <v>17211425</v>
      </c>
    </row>
    <row r="49" spans="1:5" ht="24">
      <c r="A49" s="42"/>
      <c r="B49" s="40"/>
      <c r="C49" s="40"/>
      <c r="D49" s="41" t="s">
        <v>54</v>
      </c>
      <c r="E49" s="53">
        <v>3850000</v>
      </c>
    </row>
    <row r="61" spans="1:5" ht="21.75" customHeight="1">
      <c r="A61" s="56" t="s">
        <v>55</v>
      </c>
      <c r="B61" s="56"/>
      <c r="C61" s="56"/>
      <c r="D61" s="56"/>
      <c r="E61" s="56"/>
    </row>
    <row r="62" spans="1:5" ht="21.75" customHeight="1">
      <c r="A62" s="56" t="s">
        <v>1</v>
      </c>
      <c r="B62" s="56"/>
      <c r="C62" s="56"/>
      <c r="D62" s="56"/>
      <c r="E62" s="56"/>
    </row>
    <row r="63" spans="1:5" ht="21.75" customHeight="1">
      <c r="A63" s="56" t="s">
        <v>56</v>
      </c>
      <c r="B63" s="56"/>
      <c r="C63" s="56"/>
      <c r="D63" s="56"/>
      <c r="E63" s="56"/>
    </row>
    <row r="64" ht="12.75" customHeight="1"/>
    <row r="65" spans="1:5" ht="21.75" customHeight="1">
      <c r="A65" s="57" t="s">
        <v>0</v>
      </c>
      <c r="B65" s="58"/>
      <c r="C65" s="58"/>
      <c r="D65" s="59"/>
      <c r="E65" s="2" t="s">
        <v>17</v>
      </c>
    </row>
    <row r="66" spans="1:5" ht="21.75" customHeight="1">
      <c r="A66" s="3" t="s">
        <v>11</v>
      </c>
      <c r="B66" s="4"/>
      <c r="C66" s="5" t="s">
        <v>9</v>
      </c>
      <c r="D66" s="5"/>
      <c r="E66" s="6">
        <f>E67+E85</f>
        <v>55245013.35</v>
      </c>
    </row>
    <row r="67" spans="1:5" ht="21.75" customHeight="1">
      <c r="A67" s="7"/>
      <c r="B67" s="29" t="s">
        <v>15</v>
      </c>
      <c r="C67" s="4"/>
      <c r="D67" s="39"/>
      <c r="E67" s="54">
        <f>SUM(E68:E84)</f>
        <v>45129075.82</v>
      </c>
    </row>
    <row r="68" spans="1:5" ht="21.75" customHeight="1">
      <c r="A68" s="9"/>
      <c r="B68" s="10"/>
      <c r="C68" s="10"/>
      <c r="D68" s="15" t="s">
        <v>64</v>
      </c>
      <c r="E68" s="18">
        <v>1586845</v>
      </c>
    </row>
    <row r="69" spans="1:5" ht="21.75" customHeight="1">
      <c r="A69" s="30"/>
      <c r="B69" s="31"/>
      <c r="C69" s="31"/>
      <c r="D69" s="15" t="s">
        <v>66</v>
      </c>
      <c r="E69" s="18">
        <v>54841</v>
      </c>
    </row>
    <row r="70" spans="1:5" ht="21.75" customHeight="1">
      <c r="A70" s="30"/>
      <c r="B70" s="31"/>
      <c r="C70" s="31"/>
      <c r="D70" s="15" t="s">
        <v>67</v>
      </c>
      <c r="E70" s="18">
        <v>3500000</v>
      </c>
    </row>
    <row r="71" spans="1:5" ht="21.75" customHeight="1">
      <c r="A71" s="14"/>
      <c r="B71" s="15"/>
      <c r="C71" s="15"/>
      <c r="D71" s="15" t="s">
        <v>68</v>
      </c>
      <c r="E71" s="18">
        <v>10229200</v>
      </c>
    </row>
    <row r="72" spans="1:7" ht="21.75" customHeight="1">
      <c r="A72" s="14"/>
      <c r="B72" s="15"/>
      <c r="C72" s="15"/>
      <c r="D72" s="15" t="s">
        <v>69</v>
      </c>
      <c r="E72" s="18">
        <v>12668593</v>
      </c>
      <c r="G72" s="1" t="s">
        <v>14</v>
      </c>
    </row>
    <row r="73" spans="1:5" ht="21.75" customHeight="1">
      <c r="A73" s="14"/>
      <c r="B73" s="15"/>
      <c r="C73" s="15"/>
      <c r="D73" s="15" t="s">
        <v>70</v>
      </c>
      <c r="E73" s="18">
        <v>1953528</v>
      </c>
    </row>
    <row r="74" spans="1:5" ht="21.75" customHeight="1">
      <c r="A74" s="14"/>
      <c r="B74" s="15"/>
      <c r="C74" s="15"/>
      <c r="D74" s="15" t="s">
        <v>71</v>
      </c>
      <c r="E74" s="18">
        <v>1006841</v>
      </c>
    </row>
    <row r="75" spans="1:5" ht="21.75" customHeight="1">
      <c r="A75" s="14"/>
      <c r="B75" s="15"/>
      <c r="C75" s="15"/>
      <c r="D75" s="15" t="s">
        <v>72</v>
      </c>
      <c r="E75" s="18">
        <v>1399746.75</v>
      </c>
    </row>
    <row r="76" spans="1:5" ht="21.75" customHeight="1">
      <c r="A76" s="14"/>
      <c r="B76" s="15"/>
      <c r="C76" s="15"/>
      <c r="D76" s="15" t="s">
        <v>73</v>
      </c>
      <c r="E76" s="18">
        <v>6220</v>
      </c>
    </row>
    <row r="77" spans="1:5" ht="21.75" customHeight="1">
      <c r="A77" s="14"/>
      <c r="B77" s="15"/>
      <c r="C77" s="15"/>
      <c r="D77" s="15" t="s">
        <v>74</v>
      </c>
      <c r="E77" s="18">
        <v>4082324.47</v>
      </c>
    </row>
    <row r="78" spans="1:5" ht="21.75" customHeight="1">
      <c r="A78" s="14"/>
      <c r="B78" s="15"/>
      <c r="C78" s="15"/>
      <c r="D78" s="15" t="s">
        <v>75</v>
      </c>
      <c r="E78" s="18">
        <v>50000</v>
      </c>
    </row>
    <row r="79" spans="1:5" ht="21.75" customHeight="1">
      <c r="A79" s="14"/>
      <c r="B79" s="15"/>
      <c r="C79" s="15"/>
      <c r="D79" s="15" t="s">
        <v>76</v>
      </c>
      <c r="E79" s="18">
        <v>368900</v>
      </c>
    </row>
    <row r="80" spans="1:5" ht="21.75" customHeight="1">
      <c r="A80" s="14"/>
      <c r="B80" s="15"/>
      <c r="C80" s="15"/>
      <c r="D80" s="15" t="s">
        <v>77</v>
      </c>
      <c r="E80" s="18">
        <v>41895</v>
      </c>
    </row>
    <row r="81" spans="1:5" ht="21.75" customHeight="1">
      <c r="A81" s="14"/>
      <c r="B81" s="15"/>
      <c r="C81" s="15"/>
      <c r="D81" s="15" t="s">
        <v>78</v>
      </c>
      <c r="E81" s="18">
        <v>3058452.55</v>
      </c>
    </row>
    <row r="82" spans="1:5" ht="21.75" customHeight="1">
      <c r="A82" s="14"/>
      <c r="B82" s="15"/>
      <c r="C82" s="15"/>
      <c r="D82" s="15" t="s">
        <v>79</v>
      </c>
      <c r="E82" s="18">
        <v>293487.52</v>
      </c>
    </row>
    <row r="83" spans="1:5" ht="21.75" customHeight="1">
      <c r="A83" s="14"/>
      <c r="B83" s="15"/>
      <c r="C83" s="15"/>
      <c r="D83" s="15" t="s">
        <v>80</v>
      </c>
      <c r="E83" s="18">
        <v>4817201.53</v>
      </c>
    </row>
    <row r="84" spans="1:5" ht="21.75" customHeight="1">
      <c r="A84" s="14"/>
      <c r="B84" s="15"/>
      <c r="C84" s="15"/>
      <c r="D84" s="15" t="s">
        <v>81</v>
      </c>
      <c r="E84" s="23">
        <v>11000</v>
      </c>
    </row>
    <row r="85" spans="1:5" ht="21.75" customHeight="1">
      <c r="A85" s="7"/>
      <c r="B85" s="4"/>
      <c r="C85" s="52" t="s">
        <v>16</v>
      </c>
      <c r="D85" s="51"/>
      <c r="E85" s="6">
        <f>SUM(E86:E88)</f>
        <v>10115937.530000001</v>
      </c>
    </row>
    <row r="86" spans="1:5" ht="21.75" customHeight="1">
      <c r="A86" s="9"/>
      <c r="B86" s="10"/>
      <c r="C86" s="10"/>
      <c r="D86" s="39" t="s">
        <v>18</v>
      </c>
      <c r="E86" s="17">
        <v>645337.53</v>
      </c>
    </row>
    <row r="87" spans="1:5" ht="21.75" customHeight="1">
      <c r="A87" s="33"/>
      <c r="B87" s="34"/>
      <c r="C87" s="34"/>
      <c r="D87" s="49" t="s">
        <v>19</v>
      </c>
      <c r="E87" s="18">
        <v>5620600</v>
      </c>
    </row>
    <row r="88" spans="1:5" ht="21.75" customHeight="1">
      <c r="A88" s="43"/>
      <c r="B88" s="44"/>
      <c r="C88" s="44"/>
      <c r="D88" s="49" t="s">
        <v>65</v>
      </c>
      <c r="E88" s="23">
        <v>3850000</v>
      </c>
    </row>
    <row r="89" spans="1:5" ht="19.5" customHeight="1">
      <c r="A89" s="39"/>
      <c r="B89" s="39"/>
      <c r="C89" s="39"/>
      <c r="D89" s="39"/>
      <c r="E89" s="50"/>
    </row>
    <row r="90" spans="1:5" ht="19.5" customHeight="1">
      <c r="A90" s="34"/>
      <c r="B90" s="34"/>
      <c r="C90" s="34"/>
      <c r="D90" s="34"/>
      <c r="E90" s="38"/>
    </row>
    <row r="92" spans="1:10" ht="24">
      <c r="A92" s="1" t="s">
        <v>22</v>
      </c>
      <c r="B92" s="35"/>
      <c r="C92" s="36"/>
      <c r="D92" s="36"/>
      <c r="E92" s="36"/>
      <c r="F92" s="36"/>
      <c r="G92" s="37"/>
      <c r="H92" s="37"/>
      <c r="I92" s="37"/>
      <c r="J92" s="35"/>
    </row>
    <row r="93" spans="1:10" ht="24">
      <c r="A93" s="1" t="s">
        <v>21</v>
      </c>
      <c r="B93" s="35"/>
      <c r="C93" s="36"/>
      <c r="D93" s="36"/>
      <c r="E93" s="36"/>
      <c r="F93" s="36"/>
      <c r="G93" s="37"/>
      <c r="H93" s="37"/>
      <c r="I93" s="37"/>
      <c r="J93" s="35"/>
    </row>
    <row r="94" ht="24">
      <c r="D94" s="36" t="s">
        <v>20</v>
      </c>
    </row>
  </sheetData>
  <sheetProtection/>
  <mergeCells count="9">
    <mergeCell ref="A62:E62"/>
    <mergeCell ref="A63:E63"/>
    <mergeCell ref="A65:D65"/>
    <mergeCell ref="A1:E1"/>
    <mergeCell ref="A2:E2"/>
    <mergeCell ref="A3:E3"/>
    <mergeCell ref="A5:D5"/>
    <mergeCell ref="A32:D32"/>
    <mergeCell ref="A61:E61"/>
  </mergeCells>
  <printOptions/>
  <pageMargins left="1.13" right="0.14" top="1.11" bottom="0.7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49">
      <selection activeCell="F79" sqref="F7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.140625" style="1" customWidth="1"/>
    <col min="4" max="4" width="53.7109375" style="1" customWidth="1"/>
    <col min="5" max="5" width="17.8515625" style="1" customWidth="1"/>
    <col min="6" max="6" width="9.140625" style="1" customWidth="1"/>
    <col min="7" max="7" width="15.28125" style="1" bestFit="1" customWidth="1"/>
    <col min="8" max="16384" width="9.140625" style="1" customWidth="1"/>
  </cols>
  <sheetData>
    <row r="1" spans="1:5" ht="24">
      <c r="A1" s="56" t="s">
        <v>57</v>
      </c>
      <c r="B1" s="56"/>
      <c r="C1" s="56"/>
      <c r="D1" s="56"/>
      <c r="E1" s="56"/>
    </row>
    <row r="2" spans="1:5" ht="24">
      <c r="A2" s="56" t="s">
        <v>1</v>
      </c>
      <c r="B2" s="56"/>
      <c r="C2" s="56"/>
      <c r="D2" s="56"/>
      <c r="E2" s="56"/>
    </row>
    <row r="3" spans="1:5" ht="24">
      <c r="A3" s="56" t="s">
        <v>56</v>
      </c>
      <c r="B3" s="56"/>
      <c r="C3" s="56"/>
      <c r="D3" s="56"/>
      <c r="E3" s="56"/>
    </row>
    <row r="5" spans="1:5" ht="24">
      <c r="A5" s="57" t="s">
        <v>0</v>
      </c>
      <c r="B5" s="58"/>
      <c r="C5" s="58"/>
      <c r="D5" s="58"/>
      <c r="E5" s="2" t="s">
        <v>3</v>
      </c>
    </row>
    <row r="6" spans="1:5" ht="26.25" customHeight="1">
      <c r="A6" s="3" t="s">
        <v>2</v>
      </c>
      <c r="B6" s="4"/>
      <c r="C6" s="5" t="s">
        <v>9</v>
      </c>
      <c r="D6" s="5"/>
      <c r="E6" s="6">
        <f>E7+E32</f>
        <v>38072179.37</v>
      </c>
    </row>
    <row r="7" spans="1:5" ht="24">
      <c r="A7" s="7"/>
      <c r="B7" s="8" t="s">
        <v>5</v>
      </c>
      <c r="C7" s="4"/>
      <c r="D7" s="4"/>
      <c r="E7" s="6">
        <f>E8+E12+E22+E24+E25</f>
        <v>718709.29</v>
      </c>
    </row>
    <row r="8" spans="1:5" ht="24">
      <c r="A8" s="9"/>
      <c r="B8" s="10"/>
      <c r="C8" s="11" t="s">
        <v>4</v>
      </c>
      <c r="D8" s="12"/>
      <c r="E8" s="13">
        <f>SUM(E9:E11)</f>
        <v>325264.22</v>
      </c>
    </row>
    <row r="9" spans="1:5" ht="24">
      <c r="A9" s="30"/>
      <c r="B9" s="31"/>
      <c r="C9" s="45"/>
      <c r="D9" s="16" t="s">
        <v>24</v>
      </c>
      <c r="E9" s="18">
        <v>184973</v>
      </c>
    </row>
    <row r="10" spans="1:5" ht="24">
      <c r="A10" s="14"/>
      <c r="B10" s="15"/>
      <c r="C10" s="15"/>
      <c r="D10" s="16" t="s">
        <v>25</v>
      </c>
      <c r="E10" s="17">
        <v>110509.22</v>
      </c>
    </row>
    <row r="11" spans="1:5" ht="24">
      <c r="A11" s="14"/>
      <c r="B11" s="15"/>
      <c r="C11" s="15"/>
      <c r="D11" s="16" t="s">
        <v>26</v>
      </c>
      <c r="E11" s="18">
        <v>29782</v>
      </c>
    </row>
    <row r="12" spans="1:5" ht="24">
      <c r="A12" s="14"/>
      <c r="B12" s="15"/>
      <c r="C12" s="20" t="s">
        <v>6</v>
      </c>
      <c r="D12" s="16"/>
      <c r="E12" s="6">
        <f>SUM(E13:E21)</f>
        <v>111934.20000000001</v>
      </c>
    </row>
    <row r="13" spans="1:5" ht="24">
      <c r="A13" s="14"/>
      <c r="B13" s="15"/>
      <c r="C13" s="20"/>
      <c r="D13" s="16" t="s">
        <v>28</v>
      </c>
      <c r="E13" s="22">
        <v>2017.6</v>
      </c>
    </row>
    <row r="14" spans="1:5" ht="24">
      <c r="A14" s="14"/>
      <c r="B14" s="15"/>
      <c r="C14" s="20"/>
      <c r="D14" s="16" t="s">
        <v>29</v>
      </c>
      <c r="E14" s="22">
        <v>1510</v>
      </c>
    </row>
    <row r="15" spans="1:5" ht="24">
      <c r="A15" s="14"/>
      <c r="B15" s="15"/>
      <c r="C15" s="20"/>
      <c r="D15" s="16" t="s">
        <v>30</v>
      </c>
      <c r="E15" s="22">
        <v>0</v>
      </c>
    </row>
    <row r="16" spans="1:5" ht="24">
      <c r="A16" s="14"/>
      <c r="B16" s="15"/>
      <c r="C16" s="20"/>
      <c r="D16" s="16" t="s">
        <v>7</v>
      </c>
      <c r="E16" s="22">
        <v>89725.6</v>
      </c>
    </row>
    <row r="17" spans="1:5" ht="24">
      <c r="A17" s="14"/>
      <c r="B17" s="15"/>
      <c r="C17" s="20"/>
      <c r="D17" s="16" t="s">
        <v>31</v>
      </c>
      <c r="E17" s="22">
        <v>12220</v>
      </c>
    </row>
    <row r="18" spans="1:5" ht="24">
      <c r="A18" s="14"/>
      <c r="B18" s="15"/>
      <c r="C18" s="15"/>
      <c r="D18" s="16" t="s">
        <v>32</v>
      </c>
      <c r="E18" s="22">
        <v>1800</v>
      </c>
    </row>
    <row r="19" spans="1:5" ht="24">
      <c r="A19" s="14"/>
      <c r="B19" s="15"/>
      <c r="C19" s="15"/>
      <c r="D19" s="16" t="s">
        <v>33</v>
      </c>
      <c r="E19" s="19">
        <v>1121</v>
      </c>
    </row>
    <row r="20" spans="1:5" ht="24">
      <c r="A20" s="14"/>
      <c r="B20" s="15"/>
      <c r="C20" s="15"/>
      <c r="D20" s="16" t="s">
        <v>23</v>
      </c>
      <c r="E20" s="22">
        <v>3540</v>
      </c>
    </row>
    <row r="21" spans="1:5" ht="24">
      <c r="A21" s="14"/>
      <c r="B21" s="15"/>
      <c r="C21" s="15"/>
      <c r="D21" s="16" t="s">
        <v>34</v>
      </c>
      <c r="E21" s="22">
        <v>0</v>
      </c>
    </row>
    <row r="22" spans="1:5" ht="24">
      <c r="A22" s="14"/>
      <c r="B22" s="15"/>
      <c r="C22" s="20" t="s">
        <v>8</v>
      </c>
      <c r="D22" s="16"/>
      <c r="E22" s="6">
        <f>SUM(E23:E23)</f>
        <v>259716.87</v>
      </c>
    </row>
    <row r="23" spans="1:5" ht="24">
      <c r="A23" s="14"/>
      <c r="B23" s="15"/>
      <c r="C23" s="15"/>
      <c r="D23" s="16" t="s">
        <v>27</v>
      </c>
      <c r="E23" s="23">
        <v>259716.87</v>
      </c>
    </row>
    <row r="24" spans="1:5" ht="24">
      <c r="A24" s="14"/>
      <c r="B24" s="15"/>
      <c r="C24" s="20" t="s">
        <v>35</v>
      </c>
      <c r="D24" s="16"/>
      <c r="E24" s="24">
        <v>0</v>
      </c>
    </row>
    <row r="25" spans="1:5" ht="24">
      <c r="A25" s="14"/>
      <c r="B25" s="15"/>
      <c r="C25" s="20" t="s">
        <v>36</v>
      </c>
      <c r="D25" s="16"/>
      <c r="E25" s="6">
        <f>SUM(E26:E28)</f>
        <v>21794</v>
      </c>
    </row>
    <row r="26" spans="1:5" ht="24">
      <c r="A26" s="14"/>
      <c r="B26" s="15"/>
      <c r="C26" s="15"/>
      <c r="D26" s="16" t="s">
        <v>37</v>
      </c>
      <c r="E26" s="17">
        <v>15000</v>
      </c>
    </row>
    <row r="27" spans="1:5" ht="24">
      <c r="A27" s="14"/>
      <c r="B27" s="15"/>
      <c r="C27" s="15"/>
      <c r="D27" s="16" t="s">
        <v>38</v>
      </c>
      <c r="E27" s="18">
        <v>0</v>
      </c>
    </row>
    <row r="28" spans="1:5" ht="24">
      <c r="A28" s="25"/>
      <c r="B28" s="26"/>
      <c r="C28" s="26"/>
      <c r="D28" s="26" t="s">
        <v>39</v>
      </c>
      <c r="E28" s="27">
        <v>6794</v>
      </c>
    </row>
    <row r="29" spans="1:5" ht="24">
      <c r="A29" s="39"/>
      <c r="B29" s="39"/>
      <c r="C29" s="39"/>
      <c r="D29" s="39"/>
      <c r="E29" s="46"/>
    </row>
    <row r="30" spans="1:5" ht="24">
      <c r="A30" s="34"/>
      <c r="B30" s="34"/>
      <c r="C30" s="34"/>
      <c r="D30" s="34"/>
      <c r="E30" s="47"/>
    </row>
    <row r="31" spans="1:5" ht="24">
      <c r="A31" s="57" t="s">
        <v>0</v>
      </c>
      <c r="B31" s="58"/>
      <c r="C31" s="58"/>
      <c r="D31" s="58"/>
      <c r="E31" s="2" t="s">
        <v>3</v>
      </c>
    </row>
    <row r="32" spans="1:5" ht="24">
      <c r="A32" s="7"/>
      <c r="B32" s="8" t="s">
        <v>10</v>
      </c>
      <c r="C32" s="4"/>
      <c r="D32" s="4"/>
      <c r="E32" s="6">
        <f>E33+E45</f>
        <v>37353470.08</v>
      </c>
    </row>
    <row r="33" spans="1:5" ht="24">
      <c r="A33" s="9"/>
      <c r="B33" s="10"/>
      <c r="C33" s="11" t="s">
        <v>4</v>
      </c>
      <c r="D33" s="28"/>
      <c r="E33" s="6">
        <f>SUM(E34:E44)</f>
        <v>21351260.08</v>
      </c>
    </row>
    <row r="34" spans="1:5" ht="24">
      <c r="A34" s="30"/>
      <c r="B34" s="31"/>
      <c r="C34" s="45"/>
      <c r="D34" s="16" t="s">
        <v>40</v>
      </c>
      <c r="E34" s="17">
        <v>453918.84</v>
      </c>
    </row>
    <row r="35" spans="1:5" ht="24">
      <c r="A35" s="14"/>
      <c r="B35" s="15"/>
      <c r="C35" s="15"/>
      <c r="D35" s="16" t="s">
        <v>41</v>
      </c>
      <c r="E35" s="32">
        <v>8623759.93</v>
      </c>
    </row>
    <row r="36" spans="1:5" ht="24">
      <c r="A36" s="14"/>
      <c r="B36" s="15"/>
      <c r="C36" s="15"/>
      <c r="D36" s="16" t="s">
        <v>42</v>
      </c>
      <c r="E36" s="32">
        <v>4397046.26</v>
      </c>
    </row>
    <row r="37" spans="1:5" ht="24">
      <c r="A37" s="14"/>
      <c r="B37" s="15"/>
      <c r="C37" s="15"/>
      <c r="D37" s="16" t="s">
        <v>43</v>
      </c>
      <c r="E37" s="18">
        <v>230375.24</v>
      </c>
    </row>
    <row r="38" spans="1:5" ht="24">
      <c r="A38" s="14"/>
      <c r="B38" s="15"/>
      <c r="C38" s="15"/>
      <c r="D38" s="16" t="s">
        <v>44</v>
      </c>
      <c r="E38" s="18">
        <v>2240479.67</v>
      </c>
    </row>
    <row r="39" spans="1:5" ht="24">
      <c r="A39" s="14"/>
      <c r="B39" s="15"/>
      <c r="C39" s="15"/>
      <c r="D39" s="16" t="s">
        <v>45</v>
      </c>
      <c r="E39" s="18">
        <v>4819290.26</v>
      </c>
    </row>
    <row r="40" spans="1:5" ht="24">
      <c r="A40" s="14"/>
      <c r="B40" s="15"/>
      <c r="C40" s="15"/>
      <c r="D40" s="16" t="s">
        <v>46</v>
      </c>
      <c r="E40" s="23">
        <v>4000</v>
      </c>
    </row>
    <row r="41" spans="1:5" ht="24">
      <c r="A41" s="14"/>
      <c r="B41" s="15"/>
      <c r="C41" s="15"/>
      <c r="D41" s="16" t="s">
        <v>47</v>
      </c>
      <c r="E41" s="18">
        <v>53106.95</v>
      </c>
    </row>
    <row r="42" spans="1:5" ht="24">
      <c r="A42" s="14"/>
      <c r="B42" s="15"/>
      <c r="C42" s="15"/>
      <c r="D42" s="16" t="s">
        <v>48</v>
      </c>
      <c r="E42" s="18">
        <v>76204.93</v>
      </c>
    </row>
    <row r="43" spans="1:5" ht="24">
      <c r="A43" s="14"/>
      <c r="B43" s="15"/>
      <c r="C43" s="15"/>
      <c r="D43" s="16" t="s">
        <v>49</v>
      </c>
      <c r="E43" s="18">
        <v>452568</v>
      </c>
    </row>
    <row r="44" spans="1:5" ht="24">
      <c r="A44" s="14"/>
      <c r="B44" s="15"/>
      <c r="C44" s="15"/>
      <c r="D44" s="16" t="s">
        <v>50</v>
      </c>
      <c r="E44" s="18">
        <v>510</v>
      </c>
    </row>
    <row r="45" spans="1:5" ht="24">
      <c r="A45" s="14"/>
      <c r="B45" s="15"/>
      <c r="C45" s="20" t="s">
        <v>51</v>
      </c>
      <c r="D45" s="16"/>
      <c r="E45" s="6">
        <f>SUM(E46:E48)</f>
        <v>16002210</v>
      </c>
    </row>
    <row r="46" spans="1:5" ht="24">
      <c r="A46" s="14"/>
      <c r="B46" s="15"/>
      <c r="C46" s="15"/>
      <c r="D46" s="16" t="s">
        <v>52</v>
      </c>
      <c r="E46" s="17">
        <v>16002210</v>
      </c>
    </row>
    <row r="47" spans="1:5" ht="24">
      <c r="A47" s="42"/>
      <c r="B47" s="40"/>
      <c r="C47" s="40"/>
      <c r="D47" s="40"/>
      <c r="E47" s="41"/>
    </row>
    <row r="59" spans="1:5" ht="24">
      <c r="A59" s="56" t="s">
        <v>57</v>
      </c>
      <c r="B59" s="56"/>
      <c r="C59" s="56"/>
      <c r="D59" s="56"/>
      <c r="E59" s="56"/>
    </row>
    <row r="60" spans="1:5" ht="24">
      <c r="A60" s="56" t="s">
        <v>1</v>
      </c>
      <c r="B60" s="56"/>
      <c r="C60" s="56"/>
      <c r="D60" s="56"/>
      <c r="E60" s="56"/>
    </row>
    <row r="61" spans="1:5" ht="24">
      <c r="A61" s="56" t="s">
        <v>56</v>
      </c>
      <c r="B61" s="56"/>
      <c r="C61" s="56"/>
      <c r="D61" s="56"/>
      <c r="E61" s="56"/>
    </row>
    <row r="63" spans="1:5" ht="24">
      <c r="A63" s="57" t="s">
        <v>0</v>
      </c>
      <c r="B63" s="58"/>
      <c r="C63" s="58"/>
      <c r="D63" s="58"/>
      <c r="E63" s="2" t="s">
        <v>17</v>
      </c>
    </row>
    <row r="64" spans="1:5" ht="24">
      <c r="A64" s="3" t="s">
        <v>11</v>
      </c>
      <c r="B64" s="4"/>
      <c r="C64" s="5" t="s">
        <v>9</v>
      </c>
      <c r="D64" s="5"/>
      <c r="E64" s="6">
        <f>E65+E74</f>
        <v>34183588.35</v>
      </c>
    </row>
    <row r="65" spans="1:5" ht="24">
      <c r="A65" s="7"/>
      <c r="B65" s="29" t="s">
        <v>15</v>
      </c>
      <c r="C65" s="4"/>
      <c r="D65" s="4"/>
      <c r="E65" s="6">
        <f>SUM(E66:E73)</f>
        <v>27917650.82</v>
      </c>
    </row>
    <row r="66" spans="1:5" ht="24">
      <c r="A66" s="9"/>
      <c r="B66" s="10"/>
      <c r="C66" s="10"/>
      <c r="D66" s="10" t="s">
        <v>12</v>
      </c>
      <c r="E66" s="17">
        <v>1586845</v>
      </c>
    </row>
    <row r="67" spans="1:5" ht="24">
      <c r="A67" s="30"/>
      <c r="B67" s="31"/>
      <c r="C67" s="31"/>
      <c r="D67" s="31" t="s">
        <v>13</v>
      </c>
      <c r="E67" s="32">
        <v>12668593</v>
      </c>
    </row>
    <row r="68" spans="1:5" ht="24">
      <c r="A68" s="14"/>
      <c r="B68" s="15"/>
      <c r="C68" s="15"/>
      <c r="D68" s="15" t="s">
        <v>58</v>
      </c>
      <c r="E68" s="18">
        <v>1399746.75</v>
      </c>
    </row>
    <row r="69" spans="1:7" ht="24">
      <c r="A69" s="14"/>
      <c r="B69" s="15"/>
      <c r="C69" s="15"/>
      <c r="D69" s="15" t="s">
        <v>59</v>
      </c>
      <c r="E69" s="22">
        <v>4082324.47</v>
      </c>
      <c r="G69" s="1" t="s">
        <v>14</v>
      </c>
    </row>
    <row r="70" spans="1:5" ht="24">
      <c r="A70" s="14"/>
      <c r="B70" s="15"/>
      <c r="C70" s="15"/>
      <c r="D70" s="15" t="s">
        <v>60</v>
      </c>
      <c r="E70" s="22">
        <v>3058452.55</v>
      </c>
    </row>
    <row r="71" spans="1:5" ht="24">
      <c r="A71" s="14"/>
      <c r="B71" s="15"/>
      <c r="C71" s="15"/>
      <c r="D71" s="15" t="s">
        <v>61</v>
      </c>
      <c r="E71" s="22">
        <v>293487.52</v>
      </c>
    </row>
    <row r="72" spans="1:5" ht="24">
      <c r="A72" s="14"/>
      <c r="B72" s="15"/>
      <c r="C72" s="15"/>
      <c r="D72" s="15" t="s">
        <v>62</v>
      </c>
      <c r="E72" s="22">
        <v>4817201.53</v>
      </c>
    </row>
    <row r="73" spans="1:5" ht="24">
      <c r="A73" s="33"/>
      <c r="B73" s="34"/>
      <c r="C73" s="34"/>
      <c r="D73" s="34" t="s">
        <v>63</v>
      </c>
      <c r="E73" s="19">
        <v>11000</v>
      </c>
    </row>
    <row r="74" spans="1:5" ht="24">
      <c r="A74" s="7"/>
      <c r="B74" s="4"/>
      <c r="C74" s="29" t="s">
        <v>16</v>
      </c>
      <c r="D74" s="4"/>
      <c r="E74" s="6">
        <f>SUM(E75:E82)</f>
        <v>6265937.53</v>
      </c>
    </row>
    <row r="75" spans="1:5" ht="24">
      <c r="A75" s="9"/>
      <c r="B75" s="10"/>
      <c r="C75" s="10"/>
      <c r="D75" s="39" t="s">
        <v>18</v>
      </c>
      <c r="E75" s="21">
        <v>645337.53</v>
      </c>
    </row>
    <row r="76" spans="1:5" ht="24">
      <c r="A76" s="42"/>
      <c r="B76" s="40"/>
      <c r="C76" s="40"/>
      <c r="D76" s="41" t="s">
        <v>19</v>
      </c>
      <c r="E76" s="55">
        <v>5620600</v>
      </c>
    </row>
    <row r="77" spans="1:5" ht="24">
      <c r="A77" s="34"/>
      <c r="B77" s="34"/>
      <c r="C77" s="34"/>
      <c r="D77" s="34"/>
      <c r="E77" s="38"/>
    </row>
    <row r="78" spans="1:5" ht="24">
      <c r="A78" s="34"/>
      <c r="B78" s="34"/>
      <c r="C78" s="34"/>
      <c r="D78" s="34"/>
      <c r="E78" s="38"/>
    </row>
    <row r="79" spans="1:5" ht="24">
      <c r="A79" s="34"/>
      <c r="B79" s="34"/>
      <c r="C79" s="34"/>
      <c r="D79" s="34"/>
      <c r="E79" s="38"/>
    </row>
    <row r="83" spans="1:10" ht="24">
      <c r="A83" s="1" t="s">
        <v>22</v>
      </c>
      <c r="B83" s="35"/>
      <c r="C83" s="36"/>
      <c r="D83" s="36"/>
      <c r="E83" s="36"/>
      <c r="F83" s="36"/>
      <c r="G83" s="37"/>
      <c r="H83" s="37"/>
      <c r="I83" s="37"/>
      <c r="J83" s="35"/>
    </row>
    <row r="84" spans="1:10" ht="24">
      <c r="A84" s="1" t="s">
        <v>21</v>
      </c>
      <c r="B84" s="35"/>
      <c r="C84" s="36"/>
      <c r="D84" s="36"/>
      <c r="E84" s="36"/>
      <c r="F84" s="36"/>
      <c r="G84" s="37"/>
      <c r="H84" s="37"/>
      <c r="I84" s="37"/>
      <c r="J84" s="35"/>
    </row>
    <row r="85" ht="24">
      <c r="D85" s="36" t="s">
        <v>20</v>
      </c>
    </row>
  </sheetData>
  <sheetProtection/>
  <mergeCells count="9">
    <mergeCell ref="A60:E60"/>
    <mergeCell ref="A61:E61"/>
    <mergeCell ref="A63:D63"/>
    <mergeCell ref="A5:D5"/>
    <mergeCell ref="A31:D31"/>
    <mergeCell ref="A1:E1"/>
    <mergeCell ref="A2:E2"/>
    <mergeCell ref="A3:E3"/>
    <mergeCell ref="A59:E59"/>
  </mergeCells>
  <printOptions/>
  <pageMargins left="1.13" right="0.14" top="1.22" bottom="0.78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2GuyscOm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2Guys</dc:creator>
  <cp:keywords/>
  <dc:description/>
  <cp:lastModifiedBy>Mr.Robin ThaiSakon</cp:lastModifiedBy>
  <cp:lastPrinted>2016-11-14T07:27:20Z</cp:lastPrinted>
  <dcterms:created xsi:type="dcterms:W3CDTF">2009-10-24T16:01:16Z</dcterms:created>
  <dcterms:modified xsi:type="dcterms:W3CDTF">2017-06-20T03:47:12Z</dcterms:modified>
  <cp:category/>
  <cp:version/>
  <cp:contentType/>
  <cp:contentStatus/>
</cp:coreProperties>
</file>